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124" windowHeight="6912"/>
  </bookViews>
  <sheets>
    <sheet name="Formato4" sheetId="1" r:id="rId1"/>
  </sheets>
  <definedNames>
    <definedName name="_xlnm.Print_Area" localSheetId="0">Formato4!$A$1:$E$86</definedName>
    <definedName name="ENFPEM">#REF!</definedName>
    <definedName name="LISTA_2016">#REF!</definedName>
  </definedNames>
  <calcPr calcId="145621"/>
</workbook>
</file>

<file path=xl/calcChain.xml><?xml version="1.0" encoding="utf-8"?>
<calcChain xmlns="http://schemas.openxmlformats.org/spreadsheetml/2006/main">
  <c r="E48" i="1" l="1"/>
  <c r="E47" i="1" l="1"/>
  <c r="E24" i="1" l="1"/>
  <c r="E23" i="1"/>
  <c r="E18" i="1"/>
  <c r="E13" i="1"/>
  <c r="E12" i="1"/>
  <c r="E53" i="1" l="1"/>
  <c r="E77" i="1" s="1"/>
  <c r="E52" i="1"/>
  <c r="E63" i="1" s="1"/>
  <c r="E76" i="1"/>
  <c r="E62" i="1"/>
  <c r="E38" i="1"/>
  <c r="E37" i="1"/>
  <c r="E66" i="1"/>
  <c r="E19" i="1"/>
  <c r="E79" i="1" s="1"/>
  <c r="E64" i="1"/>
  <c r="E72" i="1"/>
  <c r="E60" i="1"/>
  <c r="D81" i="1"/>
  <c r="C81" i="1"/>
  <c r="D79" i="1"/>
  <c r="C79" i="1"/>
  <c r="D77" i="1"/>
  <c r="C77" i="1"/>
  <c r="D76" i="1"/>
  <c r="C76" i="1"/>
  <c r="E74" i="1"/>
  <c r="D74" i="1"/>
  <c r="C74" i="1"/>
  <c r="D72" i="1"/>
  <c r="C72" i="1"/>
  <c r="D66" i="1"/>
  <c r="C66" i="1"/>
  <c r="D64" i="1"/>
  <c r="C64" i="1"/>
  <c r="D63" i="1"/>
  <c r="C63" i="1"/>
  <c r="C61" i="1" s="1"/>
  <c r="D62" i="1"/>
  <c r="D60" i="1"/>
  <c r="C60" i="1"/>
  <c r="D50" i="1"/>
  <c r="C50" i="1"/>
  <c r="D45" i="1"/>
  <c r="C45" i="1"/>
  <c r="D35" i="1"/>
  <c r="C35" i="1"/>
  <c r="D21" i="1"/>
  <c r="C21" i="1"/>
  <c r="D16" i="1"/>
  <c r="C16" i="1"/>
  <c r="D61" i="1" l="1"/>
  <c r="E45" i="1"/>
  <c r="C68" i="1"/>
  <c r="C70" i="1" s="1"/>
  <c r="D55" i="1"/>
  <c r="D14" i="1" s="1"/>
  <c r="E14" i="1" s="1"/>
  <c r="E61" i="1"/>
  <c r="E68" i="1" s="1"/>
  <c r="E70" i="1" s="1"/>
  <c r="C83" i="1"/>
  <c r="C85" i="1" s="1"/>
  <c r="E16" i="1"/>
  <c r="E21" i="1"/>
  <c r="E50" i="1"/>
  <c r="E35" i="1"/>
  <c r="E81" i="1"/>
  <c r="E83" i="1" s="1"/>
  <c r="E85" i="1" s="1"/>
  <c r="C55" i="1"/>
  <c r="C14" i="1" s="1"/>
  <c r="C10" i="1" s="1"/>
  <c r="C26" i="1" s="1"/>
  <c r="C28" i="1" s="1"/>
  <c r="C30" i="1" s="1"/>
  <c r="C40" i="1" s="1"/>
  <c r="D68" i="1"/>
  <c r="D70" i="1" s="1"/>
  <c r="D83" i="1"/>
  <c r="D85" i="1" s="1"/>
  <c r="E55" i="1" l="1"/>
  <c r="D10" i="1"/>
  <c r="D26" i="1" s="1"/>
  <c r="D28" i="1" s="1"/>
  <c r="D30" i="1" s="1"/>
  <c r="D40" i="1" s="1"/>
  <c r="E10" i="1"/>
  <c r="E26" i="1" s="1"/>
  <c r="E28" i="1" s="1"/>
  <c r="E30" i="1" s="1"/>
  <c r="E40" i="1" s="1"/>
</calcChain>
</file>

<file path=xl/sharedStrings.xml><?xml version="1.0" encoding="utf-8"?>
<sst xmlns="http://schemas.openxmlformats.org/spreadsheetml/2006/main" count="60" uniqueCount="40">
  <si>
    <t>SISTEMA DE TRANSPORTE COLECTIVO</t>
  </si>
  <si>
    <t>Balance Presupuestario - LDF</t>
  </si>
  <si>
    <t>(PESOS)</t>
  </si>
  <si>
    <t>CONCEPTO</t>
  </si>
  <si>
    <t>ESTIMADO / APROBADO</t>
  </si>
  <si>
    <t>DEVENGADO</t>
  </si>
  <si>
    <t>RECAUDADO / PAGADO</t>
  </si>
  <si>
    <t>A. Ingresos Totales (A = A1 + A2 + A3)</t>
  </si>
  <si>
    <t>A1. Ingresos de Libre Disposición</t>
  </si>
  <si>
    <t>A2. Transferencias Federales Etiquetadas</t>
  </si>
  <si>
    <t>A3. Financiamiento Neto</t>
  </si>
  <si>
    <t>B. Egresos Presupuestarios (B = B1 + B2)</t>
  </si>
  <si>
    <t>B1. Gasto No Etiquetado (sin incluir Amortización de la Deuda Pública)</t>
  </si>
  <si>
    <t>B2. Gasto Etiquetado (sin incluir Amortización de la Deuda Pública)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</si>
  <si>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</si>
  <si>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</si>
  <si>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</si>
  <si>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</si>
  <si>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</si>
  <si>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</si>
  <si>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 xml:space="preserve"> 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</si>
  <si>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</si>
  <si>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</si>
  <si>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</si>
  <si>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</si>
  <si>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</si>
  <si>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</si>
  <si>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</si>
  <si>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</si>
  <si>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</si>
  <si>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</si>
  <si>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</si>
  <si>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</si>
  <si>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</si>
  <si>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</si>
  <si>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</si>
  <si>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</si>
  <si>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</si>
  <si>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-A3.2)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</si>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</sst>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_);[Black]\(#,##0.00\)"/>
    <numFmt numFmtId="165" formatCode="#,##0[$€];[Red]\-#,##0[$€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Gotham Rounded Book"/>
      <family val="3"/>
    </font>
    <font>
      <sz val="7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9"/>
      <name val="Gotham Rounded Book"/>
      <family val="3"/>
    </font>
    <font>
      <b/>
      <sz val="7"/>
      <name val="Gotham Rounded Book"/>
      <family val="3"/>
    </font>
    <font>
      <sz val="6"/>
      <color theme="1"/>
      <name val="Gotham Rounded Book"/>
      <family val="3"/>
    </font>
    <font>
      <sz val="7"/>
      <name val="Gotham Rounded Book"/>
      <family val="3"/>
    </font>
    <font>
      <b/>
      <sz val="8"/>
      <color theme="1"/>
      <name val="Gotham Rounded Book"/>
      <family val="3"/>
    </font>
    <font>
      <b/>
      <sz val="8"/>
      <name val="Gotham Rounded Book"/>
      <family val="3"/>
    </font>
    <font>
      <sz val="8"/>
      <color theme="1"/>
      <name val="Gotham Rounded Book"/>
      <family val="3"/>
    </font>
    <font>
      <sz val="8"/>
      <name val="Gotham Rounded Book"/>
      <family val="3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4" fillId="0" borderId="0"/>
    <xf numFmtId="0" fontId="13" fillId="0" borderId="0"/>
    <xf numFmtId="0" fontId="15" fillId="0" borderId="0"/>
  </cellStyleXfs>
  <cellXfs count="37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3" fontId="8" fillId="0" borderId="0" xfId="1" applyFont="1" applyFill="1" applyBorder="1" applyAlignment="1" applyProtection="1">
      <alignment horizontal="center" vertical="center" wrapText="1"/>
      <protection locked="0"/>
    </xf>
    <xf numFmtId="41" fontId="10" fillId="0" borderId="0" xfId="1" applyNumberFormat="1" applyFont="1" applyFill="1" applyBorder="1" applyAlignment="1" applyProtection="1">
      <alignment horizontal="center" vertical="center" wrapText="1"/>
    </xf>
    <xf numFmtId="41" fontId="7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1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3" fontId="7" fillId="0" borderId="0" xfId="0" applyNumberFormat="1" applyFont="1" applyFill="1" applyAlignment="1" applyProtection="1">
      <alignment vertical="center"/>
      <protection locked="0"/>
    </xf>
    <xf numFmtId="41" fontId="12" fillId="0" borderId="0" xfId="1" applyNumberFormat="1" applyFont="1" applyFill="1" applyBorder="1" applyAlignment="1" applyProtection="1">
      <alignment horizontal="center" vertical="center" wrapText="1"/>
    </xf>
    <xf numFmtId="41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1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41" fontId="12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41" fontId="10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</cellXfs>
  <cellStyles count="33">
    <cellStyle name="Euro" xfId="3"/>
    <cellStyle name="Millares" xfId="1" builtinId="3"/>
    <cellStyle name="Millares 2" xfId="4"/>
    <cellStyle name="Normal" xfId="0" builtinId="0"/>
    <cellStyle name="Normal 10" xfId="5"/>
    <cellStyle name="Normal 10 2" xfId="2"/>
    <cellStyle name="Normal 11" xfId="6"/>
    <cellStyle name="Normal 12" xfId="7"/>
    <cellStyle name="Normal 12 2" xfId="8"/>
    <cellStyle name="Normal 13" xfId="9"/>
    <cellStyle name="Normal 14" xfId="10"/>
    <cellStyle name="Normal 15" xfId="11"/>
    <cellStyle name="Normal 2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3" xfId="20"/>
    <cellStyle name="Normal 3 2" xfId="21"/>
    <cellStyle name="Normal 3 3" xfId="22"/>
    <cellStyle name="Normal 3 4" xfId="23"/>
    <cellStyle name="Normal 4" xfId="24"/>
    <cellStyle name="Normal 4 2" xfId="25"/>
    <cellStyle name="Normal 5" xfId="26"/>
    <cellStyle name="Normal 5 2" xfId="27"/>
    <cellStyle name="Normal 5 3" xfId="28"/>
    <cellStyle name="Normal 6" xfId="29"/>
    <cellStyle name="Normal 7" xfId="30"/>
    <cellStyle name="Normal 8" xfId="31"/>
    <cellStyle name="Normal 9" xfId="3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86"/>
  <sheetViews>
    <sheetView showGridLines="0" tabSelected="1" zoomScale="90" zoomScaleNormal="90" zoomScaleSheetLayoutView="50" zoomScalePageLayoutView="145" workbookViewId="0">
      <selection sqref="A1:E1"/>
    </sheetView>
  </sheetViews>
  <sheetFormatPr baseColWidth="10" defaultColWidth="11.44140625" defaultRowHeight="8.4" x14ac:dyDescent="0.3"/>
  <cols>
    <col min="1" max="1" width="2.5546875" style="23" customWidth="1"/>
    <col min="2" max="2" width="72.33203125" style="23" customWidth="1"/>
    <col min="3" max="5" width="20.6640625" style="24" customWidth="1"/>
    <col min="6" max="16384" width="11.44140625" style="3"/>
  </cols>
  <sheetData>
    <row r="1" spans="1:7" ht="11.1" customHeight="1" x14ac:dyDescent="0.3">
      <c r="A1" s="34" t="s">
        <v>0</v>
      </c>
      <c r="B1" s="34"/>
      <c r="C1" s="34"/>
      <c r="D1" s="34"/>
      <c r="E1" s="34"/>
    </row>
    <row r="2" spans="1:7" ht="11.1" customHeight="1" x14ac:dyDescent="0.3">
      <c r="A2" s="34" t="s">
        <v>1</v>
      </c>
      <c r="B2" s="34"/>
      <c r="C2" s="34"/>
      <c r="D2" s="34"/>
      <c r="E2" s="34"/>
    </row>
    <row r="3" spans="1:7" ht="11.1" customHeight="1" x14ac:dyDescent="0.3">
      <c r="A3" s="35" t="s">
        <v>39</v>
      </c>
      <c r="B3" s="35"/>
      <c r="C3" s="35"/>
      <c r="D3" s="35"/>
      <c r="E3" s="35"/>
    </row>
    <row r="4" spans="1:7" ht="11.1" customHeight="1" x14ac:dyDescent="0.3">
      <c r="A4" s="34" t="s">
        <v>2</v>
      </c>
      <c r="B4" s="34"/>
      <c r="C4" s="34"/>
      <c r="D4" s="34"/>
      <c r="E4" s="34"/>
    </row>
    <row r="5" spans="1:7" ht="3.9" customHeight="1" x14ac:dyDescent="0.3">
      <c r="A5" s="1"/>
      <c r="B5" s="1"/>
      <c r="C5" s="2"/>
      <c r="D5" s="2"/>
      <c r="E5" s="2"/>
    </row>
    <row r="6" spans="1:7" s="4" customFormat="1" ht="11.1" customHeight="1" x14ac:dyDescent="0.3">
      <c r="A6" s="36" t="s">
        <v>3</v>
      </c>
      <c r="B6" s="36"/>
      <c r="C6" s="36" t="s">
        <v>4</v>
      </c>
      <c r="D6" s="36" t="s">
        <v>5</v>
      </c>
      <c r="E6" s="36" t="s">
        <v>6</v>
      </c>
    </row>
    <row r="7" spans="1:7" s="4" customFormat="1" ht="11.1" customHeight="1" x14ac:dyDescent="0.3">
      <c r="A7" s="36"/>
      <c r="B7" s="36"/>
      <c r="C7" s="36"/>
      <c r="D7" s="36"/>
      <c r="E7" s="36"/>
    </row>
    <row r="8" spans="1:7" s="4" customFormat="1" ht="11.1" customHeight="1" x14ac:dyDescent="0.3">
      <c r="A8" s="36"/>
      <c r="B8" s="36"/>
      <c r="C8" s="36"/>
      <c r="D8" s="36"/>
      <c r="E8" s="36"/>
    </row>
    <row r="9" spans="1:7" s="4" customFormat="1" ht="4.95" customHeight="1" x14ac:dyDescent="0.3">
      <c r="A9" s="5"/>
      <c r="B9" s="5"/>
      <c r="C9" s="6"/>
      <c r="D9" s="6"/>
      <c r="E9" s="6"/>
    </row>
    <row r="10" spans="1:7" s="4" customFormat="1" ht="13.2" customHeight="1" x14ac:dyDescent="0.3">
      <c r="A10" s="25" t="s">
        <v>7</v>
      </c>
      <c r="B10" s="25"/>
      <c r="C10" s="7">
        <f>C12+C13+C14</f>
        <v>15371882322</v>
      </c>
      <c r="D10" s="7">
        <f>D12+D13+D14</f>
        <v>14846095184</v>
      </c>
      <c r="E10" s="7">
        <f>E12+E13+E14</f>
        <v>14846095184</v>
      </c>
      <c r="F10" s="8"/>
      <c r="G10" s="8"/>
    </row>
    <row r="11" spans="1:7" s="4" customFormat="1" ht="4.95" customHeight="1" x14ac:dyDescent="0.3">
      <c r="A11" s="9"/>
      <c r="B11" s="9"/>
      <c r="C11" s="10"/>
      <c r="D11" s="10"/>
      <c r="E11" s="10"/>
      <c r="F11" s="8"/>
      <c r="G11" s="8"/>
    </row>
    <row r="12" spans="1:7" s="4" customFormat="1" ht="13.2" customHeight="1" x14ac:dyDescent="0.3">
      <c r="A12" s="11"/>
      <c r="B12" s="9" t="s">
        <v>8</v>
      </c>
      <c r="C12" s="10">
        <v>14925450039</v>
      </c>
      <c r="D12" s="10">
        <v>14597599760</v>
      </c>
      <c r="E12" s="10">
        <f>D12</f>
        <v>14597599760</v>
      </c>
      <c r="F12" s="8"/>
      <c r="G12" s="12"/>
    </row>
    <row r="13" spans="1:7" s="4" customFormat="1" ht="13.2" customHeight="1" x14ac:dyDescent="0.3">
      <c r="A13" s="11"/>
      <c r="B13" s="9" t="s">
        <v>9</v>
      </c>
      <c r="C13" s="10">
        <v>0</v>
      </c>
      <c r="D13" s="10">
        <v>245200000</v>
      </c>
      <c r="E13" s="10">
        <f>D13</f>
        <v>245200000</v>
      </c>
      <c r="F13" s="8"/>
    </row>
    <row r="14" spans="1:7" s="4" customFormat="1" ht="13.2" customHeight="1" x14ac:dyDescent="0.3">
      <c r="A14" s="11"/>
      <c r="B14" s="9" t="s">
        <v>10</v>
      </c>
      <c r="C14" s="13">
        <f t="shared" ref="C14:D14" si="0">C55</f>
        <v>446432283</v>
      </c>
      <c r="D14" s="13">
        <f t="shared" si="0"/>
        <v>3295424</v>
      </c>
      <c r="E14" s="10">
        <f>D14</f>
        <v>3295424</v>
      </c>
      <c r="F14" s="8"/>
    </row>
    <row r="15" spans="1:7" s="4" customFormat="1" ht="4.95" customHeight="1" x14ac:dyDescent="0.3">
      <c r="A15" s="9"/>
      <c r="B15" s="9"/>
      <c r="C15" s="10"/>
      <c r="D15" s="10"/>
      <c r="E15" s="10"/>
      <c r="F15" s="8"/>
    </row>
    <row r="16" spans="1:7" s="4" customFormat="1" ht="13.2" customHeight="1" x14ac:dyDescent="0.3">
      <c r="A16" s="25" t="s">
        <v>11</v>
      </c>
      <c r="B16" s="25"/>
      <c r="C16" s="7">
        <f>C18+C19</f>
        <v>15652684591</v>
      </c>
      <c r="D16" s="7">
        <f t="shared" ref="D16:E16" si="1">D18+D19</f>
        <v>12354955046</v>
      </c>
      <c r="E16" s="7">
        <f t="shared" si="1"/>
        <v>12354955046</v>
      </c>
      <c r="F16" s="8"/>
    </row>
    <row r="17" spans="1:6" s="4" customFormat="1" ht="4.95" customHeight="1" x14ac:dyDescent="0.3">
      <c r="A17" s="9"/>
      <c r="B17" s="9"/>
      <c r="C17" s="10"/>
      <c r="D17" s="10"/>
      <c r="E17" s="10"/>
      <c r="F17" s="8"/>
    </row>
    <row r="18" spans="1:6" s="4" customFormat="1" ht="13.2" customHeight="1" x14ac:dyDescent="0.3">
      <c r="A18" s="11"/>
      <c r="B18" s="9" t="s">
        <v>12</v>
      </c>
      <c r="C18" s="10">
        <v>15652684591</v>
      </c>
      <c r="D18" s="10">
        <v>12276964526</v>
      </c>
      <c r="E18" s="10">
        <f>D18</f>
        <v>12276964526</v>
      </c>
      <c r="F18" s="8"/>
    </row>
    <row r="19" spans="1:6" s="4" customFormat="1" ht="13.2" customHeight="1" x14ac:dyDescent="0.3">
      <c r="A19" s="11"/>
      <c r="B19" s="9" t="s">
        <v>13</v>
      </c>
      <c r="C19" s="10">
        <v>0</v>
      </c>
      <c r="D19" s="10">
        <v>77990520</v>
      </c>
      <c r="E19" s="10">
        <f>D19</f>
        <v>77990520</v>
      </c>
      <c r="F19" s="8"/>
    </row>
    <row r="20" spans="1:6" s="4" customFormat="1" ht="4.95" customHeight="1" x14ac:dyDescent="0.3">
      <c r="A20" s="9"/>
      <c r="B20" s="9"/>
      <c r="C20" s="10"/>
      <c r="D20" s="10"/>
      <c r="E20" s="10"/>
      <c r="F20" s="8"/>
    </row>
    <row r="21" spans="1:6" s="4" customFormat="1" ht="13.2" customHeight="1" x14ac:dyDescent="0.3">
      <c r="A21" s="25" t="s">
        <v>14</v>
      </c>
      <c r="B21" s="25"/>
      <c r="C21" s="7">
        <f>C23+C24</f>
        <v>0</v>
      </c>
      <c r="D21" s="7">
        <f>D23+D24</f>
        <v>1895672449</v>
      </c>
      <c r="E21" s="7">
        <f>E23+E24</f>
        <v>1895672449</v>
      </c>
      <c r="F21" s="8"/>
    </row>
    <row r="22" spans="1:6" s="4" customFormat="1" ht="4.95" customHeight="1" x14ac:dyDescent="0.3">
      <c r="A22" s="9"/>
      <c r="B22" s="9"/>
      <c r="C22" s="10"/>
      <c r="D22" s="10"/>
      <c r="E22" s="10"/>
      <c r="F22" s="8"/>
    </row>
    <row r="23" spans="1:6" s="4" customFormat="1" ht="13.2" customHeight="1" x14ac:dyDescent="0.3">
      <c r="A23" s="11"/>
      <c r="B23" s="9" t="s">
        <v>15</v>
      </c>
      <c r="C23" s="13">
        <v>0</v>
      </c>
      <c r="D23" s="13">
        <v>1895672449</v>
      </c>
      <c r="E23" s="10">
        <f>D23</f>
        <v>1895672449</v>
      </c>
      <c r="F23" s="8"/>
    </row>
    <row r="24" spans="1:6" s="4" customFormat="1" ht="13.2" customHeight="1" x14ac:dyDescent="0.3">
      <c r="A24" s="11"/>
      <c r="B24" s="9" t="s">
        <v>16</v>
      </c>
      <c r="C24" s="13">
        <v>0</v>
      </c>
      <c r="D24" s="13">
        <v>0</v>
      </c>
      <c r="E24" s="10">
        <f>D24</f>
        <v>0</v>
      </c>
      <c r="F24" s="8"/>
    </row>
    <row r="25" spans="1:6" s="4" customFormat="1" ht="4.95" customHeight="1" x14ac:dyDescent="0.3">
      <c r="A25" s="9"/>
      <c r="B25" s="9"/>
      <c r="C25" s="10"/>
      <c r="D25" s="10"/>
      <c r="E25" s="10"/>
      <c r="F25" s="8"/>
    </row>
    <row r="26" spans="1:6" s="4" customFormat="1" ht="13.2" customHeight="1" x14ac:dyDescent="0.3">
      <c r="A26" s="25" t="s">
        <v>17</v>
      </c>
      <c r="B26" s="25"/>
      <c r="C26" s="7">
        <f>C10-C16+C21</f>
        <v>-280802269</v>
      </c>
      <c r="D26" s="7">
        <f>D10-D16+D21</f>
        <v>4386812587</v>
      </c>
      <c r="E26" s="7">
        <f t="shared" ref="E26" si="2">E10-E16+E21</f>
        <v>4386812587</v>
      </c>
      <c r="F26" s="8"/>
    </row>
    <row r="27" spans="1:6" s="4" customFormat="1" ht="4.95" customHeight="1" x14ac:dyDescent="0.3">
      <c r="A27" s="9"/>
      <c r="B27" s="9"/>
      <c r="C27" s="10"/>
      <c r="D27" s="10"/>
      <c r="E27" s="10"/>
      <c r="F27" s="8"/>
    </row>
    <row r="28" spans="1:6" s="4" customFormat="1" ht="13.2" customHeight="1" x14ac:dyDescent="0.3">
      <c r="A28" s="25" t="s">
        <v>18</v>
      </c>
      <c r="B28" s="25"/>
      <c r="C28" s="7">
        <f>C26-C14</f>
        <v>-727234552</v>
      </c>
      <c r="D28" s="7">
        <f>D26-D14</f>
        <v>4383517163</v>
      </c>
      <c r="E28" s="7">
        <f>E26-E14</f>
        <v>4383517163</v>
      </c>
      <c r="F28" s="8"/>
    </row>
    <row r="29" spans="1:6" s="4" customFormat="1" ht="4.95" customHeight="1" x14ac:dyDescent="0.3">
      <c r="A29" s="9"/>
      <c r="B29" s="9"/>
      <c r="C29" s="10"/>
      <c r="D29" s="10"/>
      <c r="E29" s="10"/>
      <c r="F29" s="8"/>
    </row>
    <row r="30" spans="1:6" s="4" customFormat="1" ht="25.2" customHeight="1" x14ac:dyDescent="0.3">
      <c r="A30" s="26" t="s">
        <v>19</v>
      </c>
      <c r="B30" s="26"/>
      <c r="C30" s="14">
        <f>C28-C21</f>
        <v>-727234552</v>
      </c>
      <c r="D30" s="14">
        <f>D28-D21</f>
        <v>2487844714</v>
      </c>
      <c r="E30" s="14">
        <f>E28-E21</f>
        <v>2487844714</v>
      </c>
      <c r="F30" s="8"/>
    </row>
    <row r="31" spans="1:6" s="4" customFormat="1" ht="6.6" customHeight="1" x14ac:dyDescent="0.3">
      <c r="A31" s="15"/>
      <c r="B31" s="15"/>
      <c r="C31" s="16"/>
      <c r="D31" s="16"/>
      <c r="E31" s="16"/>
      <c r="F31" s="8"/>
    </row>
    <row r="32" spans="1:6" s="4" customFormat="1" ht="11.1" customHeight="1" x14ac:dyDescent="0.3">
      <c r="A32" s="31" t="s">
        <v>3</v>
      </c>
      <c r="B32" s="31"/>
      <c r="C32" s="27" t="s">
        <v>20</v>
      </c>
      <c r="D32" s="27" t="s">
        <v>5</v>
      </c>
      <c r="E32" s="27" t="s">
        <v>21</v>
      </c>
      <c r="F32" s="8"/>
    </row>
    <row r="33" spans="1:6" s="4" customFormat="1" ht="11.1" customHeight="1" x14ac:dyDescent="0.3">
      <c r="A33" s="31"/>
      <c r="B33" s="31"/>
      <c r="C33" s="27"/>
      <c r="D33" s="27"/>
      <c r="E33" s="27"/>
      <c r="F33" s="8"/>
    </row>
    <row r="34" spans="1:6" s="4" customFormat="1" ht="11.1" customHeight="1" x14ac:dyDescent="0.3">
      <c r="A34" s="31"/>
      <c r="B34" s="31"/>
      <c r="C34" s="27"/>
      <c r="D34" s="27"/>
      <c r="E34" s="27"/>
      <c r="F34" s="8"/>
    </row>
    <row r="35" spans="1:6" s="4" customFormat="1" ht="13.2" customHeight="1" x14ac:dyDescent="0.3">
      <c r="A35" s="25" t="s">
        <v>22</v>
      </c>
      <c r="B35" s="25"/>
      <c r="C35" s="7">
        <f>C37+C38</f>
        <v>0</v>
      </c>
      <c r="D35" s="7">
        <f t="shared" ref="D35:E35" si="3">D37+D38</f>
        <v>0</v>
      </c>
      <c r="E35" s="7">
        <f t="shared" si="3"/>
        <v>0</v>
      </c>
      <c r="F35" s="8"/>
    </row>
    <row r="36" spans="1:6" s="4" customFormat="1" ht="4.95" customHeight="1" x14ac:dyDescent="0.3">
      <c r="A36" s="9"/>
      <c r="B36" s="9"/>
      <c r="C36" s="10"/>
      <c r="D36" s="10"/>
      <c r="E36" s="10"/>
      <c r="F36" s="8"/>
    </row>
    <row r="37" spans="1:6" s="4" customFormat="1" ht="13.2" customHeight="1" x14ac:dyDescent="0.3">
      <c r="A37" s="11"/>
      <c r="B37" s="9" t="s">
        <v>23</v>
      </c>
      <c r="C37" s="10">
        <v>0</v>
      </c>
      <c r="D37" s="10">
        <v>0</v>
      </c>
      <c r="E37" s="10">
        <f>D37</f>
        <v>0</v>
      </c>
      <c r="F37" s="8"/>
    </row>
    <row r="38" spans="1:6" s="4" customFormat="1" ht="13.2" customHeight="1" x14ac:dyDescent="0.3">
      <c r="A38" s="17"/>
      <c r="B38" s="9" t="s">
        <v>24</v>
      </c>
      <c r="C38" s="10">
        <v>0</v>
      </c>
      <c r="D38" s="10">
        <v>0</v>
      </c>
      <c r="E38" s="10">
        <f>D38</f>
        <v>0</v>
      </c>
      <c r="F38" s="8"/>
    </row>
    <row r="39" spans="1:6" s="4" customFormat="1" ht="4.95" customHeight="1" x14ac:dyDescent="0.3">
      <c r="A39" s="9"/>
      <c r="B39" s="9"/>
      <c r="C39" s="10"/>
      <c r="D39" s="10"/>
      <c r="E39" s="10"/>
      <c r="F39" s="8"/>
    </row>
    <row r="40" spans="1:6" s="4" customFormat="1" ht="15" customHeight="1" x14ac:dyDescent="0.3">
      <c r="A40" s="30" t="s">
        <v>25</v>
      </c>
      <c r="B40" s="30"/>
      <c r="C40" s="14">
        <f>C30+C35</f>
        <v>-727234552</v>
      </c>
      <c r="D40" s="14">
        <f>D30+D35</f>
        <v>2487844714</v>
      </c>
      <c r="E40" s="14">
        <f>E30+E35</f>
        <v>2487844714</v>
      </c>
      <c r="F40" s="8"/>
    </row>
    <row r="41" spans="1:6" s="4" customFormat="1" ht="4.95" customHeight="1" x14ac:dyDescent="0.3">
      <c r="A41" s="9"/>
      <c r="B41" s="9"/>
      <c r="C41" s="10"/>
      <c r="D41" s="10"/>
      <c r="E41" s="10"/>
      <c r="F41" s="8"/>
    </row>
    <row r="42" spans="1:6" s="4" customFormat="1" ht="11.1" customHeight="1" x14ac:dyDescent="0.3">
      <c r="A42" s="31" t="s">
        <v>3</v>
      </c>
      <c r="B42" s="31"/>
      <c r="C42" s="27" t="s">
        <v>4</v>
      </c>
      <c r="D42" s="27" t="s">
        <v>5</v>
      </c>
      <c r="E42" s="27" t="s">
        <v>6</v>
      </c>
      <c r="F42" s="8"/>
    </row>
    <row r="43" spans="1:6" s="4" customFormat="1" ht="11.1" customHeight="1" x14ac:dyDescent="0.3">
      <c r="A43" s="31"/>
      <c r="B43" s="31"/>
      <c r="C43" s="27"/>
      <c r="D43" s="27"/>
      <c r="E43" s="27"/>
      <c r="F43" s="8"/>
    </row>
    <row r="44" spans="1:6" s="4" customFormat="1" ht="11.1" customHeight="1" x14ac:dyDescent="0.3">
      <c r="A44" s="31"/>
      <c r="B44" s="31"/>
      <c r="C44" s="27"/>
      <c r="D44" s="27"/>
      <c r="E44" s="27"/>
      <c r="F44" s="8"/>
    </row>
    <row r="45" spans="1:6" s="4" customFormat="1" ht="13.2" customHeight="1" x14ac:dyDescent="0.3">
      <c r="A45" s="25" t="s">
        <v>26</v>
      </c>
      <c r="B45" s="25"/>
      <c r="C45" s="7">
        <f>C47+C48</f>
        <v>446432283</v>
      </c>
      <c r="D45" s="7">
        <f t="shared" ref="D45:E45" si="4">D47+D48</f>
        <v>3295424</v>
      </c>
      <c r="E45" s="7">
        <f t="shared" si="4"/>
        <v>3295424</v>
      </c>
      <c r="F45" s="8"/>
    </row>
    <row r="46" spans="1:6" s="4" customFormat="1" ht="6.6" customHeight="1" x14ac:dyDescent="0.3">
      <c r="A46" s="9"/>
      <c r="B46" s="9"/>
      <c r="C46" s="10"/>
      <c r="D46" s="10"/>
      <c r="E46" s="10"/>
      <c r="F46" s="8"/>
    </row>
    <row r="47" spans="1:6" s="4" customFormat="1" ht="13.2" customHeight="1" x14ac:dyDescent="0.3">
      <c r="A47" s="11"/>
      <c r="B47" s="9" t="s">
        <v>27</v>
      </c>
      <c r="C47" s="10">
        <v>446432283</v>
      </c>
      <c r="D47" s="10">
        <v>3295424</v>
      </c>
      <c r="E47" s="10">
        <f>D47</f>
        <v>3295424</v>
      </c>
      <c r="F47" s="8"/>
    </row>
    <row r="48" spans="1:6" s="4" customFormat="1" ht="13.2" customHeight="1" x14ac:dyDescent="0.3">
      <c r="A48" s="11"/>
      <c r="B48" s="9" t="s">
        <v>28</v>
      </c>
      <c r="C48" s="10">
        <v>0</v>
      </c>
      <c r="D48" s="10">
        <v>0</v>
      </c>
      <c r="E48" s="10">
        <f>D48</f>
        <v>0</v>
      </c>
      <c r="F48" s="8"/>
    </row>
    <row r="49" spans="1:6" s="4" customFormat="1" ht="4.95" customHeight="1" x14ac:dyDescent="0.3">
      <c r="A49" s="9"/>
      <c r="B49" s="9"/>
      <c r="C49" s="10"/>
      <c r="D49" s="10"/>
      <c r="E49" s="10"/>
      <c r="F49" s="8"/>
    </row>
    <row r="50" spans="1:6" s="4" customFormat="1" ht="13.2" customHeight="1" x14ac:dyDescent="0.3">
      <c r="A50" s="25" t="s">
        <v>29</v>
      </c>
      <c r="B50" s="25"/>
      <c r="C50" s="7">
        <f>C52+C53</f>
        <v>0</v>
      </c>
      <c r="D50" s="7">
        <f t="shared" ref="D50:E50" si="5">D52+D53</f>
        <v>0</v>
      </c>
      <c r="E50" s="7">
        <f t="shared" si="5"/>
        <v>0</v>
      </c>
      <c r="F50" s="8"/>
    </row>
    <row r="51" spans="1:6" s="4" customFormat="1" ht="4.95" customHeight="1" x14ac:dyDescent="0.3">
      <c r="A51" s="9"/>
      <c r="B51" s="9"/>
      <c r="C51" s="10"/>
      <c r="D51" s="10"/>
      <c r="E51" s="10"/>
      <c r="F51" s="8"/>
    </row>
    <row r="52" spans="1:6" s="4" customFormat="1" ht="13.2" customHeight="1" x14ac:dyDescent="0.3">
      <c r="A52" s="11"/>
      <c r="B52" s="9" t="s">
        <v>30</v>
      </c>
      <c r="C52" s="10">
        <v>0</v>
      </c>
      <c r="D52" s="10">
        <v>0</v>
      </c>
      <c r="E52" s="10">
        <f>D52</f>
        <v>0</v>
      </c>
      <c r="F52" s="8"/>
    </row>
    <row r="53" spans="1:6" s="4" customFormat="1" ht="13.2" customHeight="1" x14ac:dyDescent="0.3">
      <c r="A53" s="17"/>
      <c r="B53" s="9" t="s">
        <v>31</v>
      </c>
      <c r="C53" s="10">
        <v>0</v>
      </c>
      <c r="D53" s="10">
        <v>0</v>
      </c>
      <c r="E53" s="10">
        <f>D53</f>
        <v>0</v>
      </c>
      <c r="F53" s="8"/>
    </row>
    <row r="54" spans="1:6" s="4" customFormat="1" ht="6.6" customHeight="1" x14ac:dyDescent="0.3">
      <c r="A54" s="9"/>
      <c r="B54" s="9"/>
      <c r="C54" s="18"/>
      <c r="D54" s="18"/>
      <c r="E54" s="18"/>
      <c r="F54" s="8"/>
    </row>
    <row r="55" spans="1:6" s="4" customFormat="1" ht="13.2" customHeight="1" x14ac:dyDescent="0.3">
      <c r="A55" s="30" t="s">
        <v>32</v>
      </c>
      <c r="B55" s="30"/>
      <c r="C55" s="14">
        <f>C45-C50</f>
        <v>446432283</v>
      </c>
      <c r="D55" s="14">
        <f>D45-D50</f>
        <v>3295424</v>
      </c>
      <c r="E55" s="14">
        <f>E45-E50</f>
        <v>3295424</v>
      </c>
      <c r="F55" s="8"/>
    </row>
    <row r="56" spans="1:6" s="4" customFormat="1" ht="6.6" customHeight="1" x14ac:dyDescent="0.3">
      <c r="A56" s="9"/>
      <c r="B56" s="9"/>
      <c r="C56" s="10"/>
      <c r="D56" s="10"/>
      <c r="E56" s="10"/>
      <c r="F56" s="8"/>
    </row>
    <row r="57" spans="1:6" s="4" customFormat="1" ht="6.6" customHeight="1" x14ac:dyDescent="0.3">
      <c r="A57" s="31" t="s">
        <v>3</v>
      </c>
      <c r="B57" s="31"/>
      <c r="C57" s="27" t="s">
        <v>4</v>
      </c>
      <c r="D57" s="27" t="s">
        <v>5</v>
      </c>
      <c r="E57" s="27" t="s">
        <v>6</v>
      </c>
      <c r="F57" s="8"/>
    </row>
    <row r="58" spans="1:6" s="4" customFormat="1" ht="6.6" customHeight="1" x14ac:dyDescent="0.3">
      <c r="A58" s="31"/>
      <c r="B58" s="31"/>
      <c r="C58" s="27"/>
      <c r="D58" s="27"/>
      <c r="E58" s="27"/>
      <c r="F58" s="8"/>
    </row>
    <row r="59" spans="1:6" s="4" customFormat="1" ht="6.6" customHeight="1" x14ac:dyDescent="0.3">
      <c r="A59" s="31"/>
      <c r="B59" s="31"/>
      <c r="C59" s="27"/>
      <c r="D59" s="27"/>
      <c r="E59" s="27"/>
      <c r="F59" s="8"/>
    </row>
    <row r="60" spans="1:6" s="4" customFormat="1" ht="13.2" customHeight="1" x14ac:dyDescent="0.3">
      <c r="A60" s="33" t="s">
        <v>8</v>
      </c>
      <c r="B60" s="33"/>
      <c r="C60" s="19">
        <f>C12</f>
        <v>14925450039</v>
      </c>
      <c r="D60" s="19">
        <f t="shared" ref="D60:E60" si="6">D12</f>
        <v>14597599760</v>
      </c>
      <c r="E60" s="19">
        <f t="shared" si="6"/>
        <v>14597599760</v>
      </c>
      <c r="F60" s="8"/>
    </row>
    <row r="61" spans="1:6" s="4" customFormat="1" ht="13.2" customHeight="1" x14ac:dyDescent="0.3">
      <c r="A61" s="28" t="s">
        <v>33</v>
      </c>
      <c r="B61" s="28"/>
      <c r="C61" s="13">
        <f>C62-C63</f>
        <v>0</v>
      </c>
      <c r="D61" s="13">
        <f t="shared" ref="D61:E61" si="7">D62-D63</f>
        <v>3295424</v>
      </c>
      <c r="E61" s="13">
        <f t="shared" si="7"/>
        <v>3295424</v>
      </c>
      <c r="F61" s="8"/>
    </row>
    <row r="62" spans="1:6" s="4" customFormat="1" ht="13.2" customHeight="1" x14ac:dyDescent="0.3">
      <c r="A62" s="11"/>
      <c r="B62" s="20" t="s">
        <v>27</v>
      </c>
      <c r="C62" s="19"/>
      <c r="D62" s="19">
        <f t="shared" ref="D62:E62" si="8">D47</f>
        <v>3295424</v>
      </c>
      <c r="E62" s="19">
        <f t="shared" si="8"/>
        <v>3295424</v>
      </c>
      <c r="F62" s="8"/>
    </row>
    <row r="63" spans="1:6" s="4" customFormat="1" ht="13.2" customHeight="1" x14ac:dyDescent="0.3">
      <c r="A63" s="11"/>
      <c r="B63" s="9" t="s">
        <v>30</v>
      </c>
      <c r="C63" s="13">
        <f>C52</f>
        <v>0</v>
      </c>
      <c r="D63" s="13">
        <f t="shared" ref="D63:E63" si="9">D52</f>
        <v>0</v>
      </c>
      <c r="E63" s="13">
        <f t="shared" si="9"/>
        <v>0</v>
      </c>
      <c r="F63" s="8"/>
    </row>
    <row r="64" spans="1:6" s="4" customFormat="1" ht="13.2" customHeight="1" x14ac:dyDescent="0.3">
      <c r="A64" s="29" t="s">
        <v>12</v>
      </c>
      <c r="B64" s="29"/>
      <c r="C64" s="13">
        <f>C18</f>
        <v>15652684591</v>
      </c>
      <c r="D64" s="13">
        <f t="shared" ref="D64:E64" si="10">D18</f>
        <v>12276964526</v>
      </c>
      <c r="E64" s="13">
        <f t="shared" si="10"/>
        <v>12276964526</v>
      </c>
      <c r="F64" s="8"/>
    </row>
    <row r="65" spans="1:6" s="4" customFormat="1" ht="6.6" customHeight="1" x14ac:dyDescent="0.3">
      <c r="A65" s="11"/>
      <c r="B65" s="9"/>
      <c r="C65" s="16"/>
      <c r="D65" s="16"/>
      <c r="E65" s="16"/>
      <c r="F65" s="8"/>
    </row>
    <row r="66" spans="1:6" s="4" customFormat="1" ht="13.2" customHeight="1" x14ac:dyDescent="0.3">
      <c r="A66" s="29" t="s">
        <v>15</v>
      </c>
      <c r="B66" s="29"/>
      <c r="C66" s="13">
        <f>C23</f>
        <v>0</v>
      </c>
      <c r="D66" s="13">
        <f t="shared" ref="D66:E66" si="11">D23</f>
        <v>1895672449</v>
      </c>
      <c r="E66" s="13">
        <f t="shared" si="11"/>
        <v>1895672449</v>
      </c>
      <c r="F66" s="8"/>
    </row>
    <row r="67" spans="1:6" s="4" customFormat="1" ht="6.6" customHeight="1" x14ac:dyDescent="0.3">
      <c r="A67" s="9"/>
      <c r="B67" s="9"/>
      <c r="C67" s="10"/>
      <c r="D67" s="10"/>
      <c r="E67" s="10"/>
      <c r="F67" s="8"/>
    </row>
    <row r="68" spans="1:6" s="4" customFormat="1" ht="13.2" customHeight="1" x14ac:dyDescent="0.3">
      <c r="A68" s="25" t="s">
        <v>34</v>
      </c>
      <c r="B68" s="25"/>
      <c r="C68" s="7">
        <f>C60+C61-C64+C66</f>
        <v>-727234552</v>
      </c>
      <c r="D68" s="7">
        <f t="shared" ref="D68:E68" si="12">D60+D61-D64+D66</f>
        <v>4219603107</v>
      </c>
      <c r="E68" s="7">
        <f t="shared" si="12"/>
        <v>4219603107</v>
      </c>
      <c r="F68" s="8"/>
    </row>
    <row r="69" spans="1:6" s="4" customFormat="1" ht="6.6" customHeight="1" x14ac:dyDescent="0.3">
      <c r="A69" s="9"/>
      <c r="B69" s="9"/>
      <c r="C69" s="10"/>
      <c r="D69" s="10"/>
      <c r="E69" s="10"/>
      <c r="F69" s="8"/>
    </row>
    <row r="70" spans="1:6" s="4" customFormat="1" ht="25.2" customHeight="1" x14ac:dyDescent="0.3">
      <c r="A70" s="32" t="s">
        <v>35</v>
      </c>
      <c r="B70" s="32"/>
      <c r="C70" s="7">
        <f>C68-C61</f>
        <v>-727234552</v>
      </c>
      <c r="D70" s="7">
        <f t="shared" ref="D70:E70" si="13">D68-D61</f>
        <v>4216307683</v>
      </c>
      <c r="E70" s="7">
        <f t="shared" si="13"/>
        <v>4216307683</v>
      </c>
      <c r="F70" s="8"/>
    </row>
    <row r="71" spans="1:6" s="4" customFormat="1" ht="4.95" customHeight="1" x14ac:dyDescent="0.3">
      <c r="A71" s="9"/>
      <c r="B71" s="9"/>
      <c r="C71" s="10"/>
      <c r="D71" s="10"/>
      <c r="E71" s="10"/>
      <c r="F71" s="8"/>
    </row>
    <row r="72" spans="1:6" s="4" customFormat="1" ht="13.2" customHeight="1" x14ac:dyDescent="0.3">
      <c r="A72" s="29" t="s">
        <v>9</v>
      </c>
      <c r="B72" s="29"/>
      <c r="C72" s="13">
        <f>C13</f>
        <v>0</v>
      </c>
      <c r="D72" s="13">
        <f t="shared" ref="D72:E72" si="14">D13</f>
        <v>245200000</v>
      </c>
      <c r="E72" s="13">
        <f t="shared" si="14"/>
        <v>245200000</v>
      </c>
      <c r="F72" s="8"/>
    </row>
    <row r="73" spans="1:6" s="4" customFormat="1" ht="4.95" customHeight="1" x14ac:dyDescent="0.3">
      <c r="A73" s="9"/>
      <c r="B73" s="11"/>
      <c r="C73" s="10"/>
      <c r="D73" s="10"/>
      <c r="E73" s="10"/>
      <c r="F73" s="8"/>
    </row>
    <row r="74" spans="1:6" s="4" customFormat="1" ht="13.2" customHeight="1" x14ac:dyDescent="0.3">
      <c r="A74" s="28" t="s">
        <v>36</v>
      </c>
      <c r="B74" s="28"/>
      <c r="C74" s="7">
        <f>C48-C53</f>
        <v>0</v>
      </c>
      <c r="D74" s="7">
        <f t="shared" ref="D74:E74" si="15">D48-D53</f>
        <v>0</v>
      </c>
      <c r="E74" s="7">
        <f t="shared" si="15"/>
        <v>0</v>
      </c>
      <c r="F74" s="8"/>
    </row>
    <row r="75" spans="1:6" s="4" customFormat="1" ht="4.95" customHeight="1" x14ac:dyDescent="0.3">
      <c r="A75" s="9"/>
      <c r="B75" s="9"/>
      <c r="C75" s="10"/>
      <c r="D75" s="10"/>
      <c r="E75" s="10"/>
      <c r="F75" s="8"/>
    </row>
    <row r="76" spans="1:6" s="4" customFormat="1" ht="13.2" customHeight="1" x14ac:dyDescent="0.3">
      <c r="A76" s="11"/>
      <c r="B76" s="20" t="s">
        <v>28</v>
      </c>
      <c r="C76" s="19">
        <f>C48</f>
        <v>0</v>
      </c>
      <c r="D76" s="19">
        <f t="shared" ref="D76:E76" si="16">D48</f>
        <v>0</v>
      </c>
      <c r="E76" s="19">
        <f t="shared" si="16"/>
        <v>0</v>
      </c>
      <c r="F76" s="8"/>
    </row>
    <row r="77" spans="1:6" s="4" customFormat="1" ht="13.2" customHeight="1" x14ac:dyDescent="0.3">
      <c r="A77" s="11"/>
      <c r="B77" s="20" t="s">
        <v>31</v>
      </c>
      <c r="C77" s="19">
        <f>C53</f>
        <v>0</v>
      </c>
      <c r="D77" s="19">
        <f t="shared" ref="D77:E77" si="17">D53</f>
        <v>0</v>
      </c>
      <c r="E77" s="19">
        <f t="shared" si="17"/>
        <v>0</v>
      </c>
      <c r="F77" s="8"/>
    </row>
    <row r="78" spans="1:6" s="4" customFormat="1" ht="4.95" customHeight="1" x14ac:dyDescent="0.3">
      <c r="A78" s="11"/>
      <c r="B78" s="9"/>
      <c r="C78" s="10"/>
      <c r="D78" s="10"/>
      <c r="E78" s="10"/>
      <c r="F78" s="8"/>
    </row>
    <row r="79" spans="1:6" s="4" customFormat="1" ht="13.2" customHeight="1" x14ac:dyDescent="0.3">
      <c r="A79" s="29" t="s">
        <v>13</v>
      </c>
      <c r="B79" s="29"/>
      <c r="C79" s="13">
        <f>C19</f>
        <v>0</v>
      </c>
      <c r="D79" s="13">
        <f t="shared" ref="D79:E79" si="18">D19</f>
        <v>77990520</v>
      </c>
      <c r="E79" s="13">
        <f t="shared" si="18"/>
        <v>77990520</v>
      </c>
      <c r="F79" s="8"/>
    </row>
    <row r="80" spans="1:6" s="4" customFormat="1" ht="6.6" customHeight="1" x14ac:dyDescent="0.3">
      <c r="A80" s="9"/>
      <c r="B80" s="11"/>
      <c r="C80" s="10"/>
      <c r="D80" s="10"/>
      <c r="E80" s="10"/>
      <c r="F80" s="8"/>
    </row>
    <row r="81" spans="1:6" s="4" customFormat="1" ht="13.2" customHeight="1" x14ac:dyDescent="0.3">
      <c r="A81" s="29" t="s">
        <v>16</v>
      </c>
      <c r="B81" s="29"/>
      <c r="C81" s="13">
        <f>C24</f>
        <v>0</v>
      </c>
      <c r="D81" s="13">
        <f t="shared" ref="D81:E81" si="19">D24</f>
        <v>0</v>
      </c>
      <c r="E81" s="13">
        <f t="shared" si="19"/>
        <v>0</v>
      </c>
      <c r="F81" s="8"/>
    </row>
    <row r="82" spans="1:6" s="4" customFormat="1" ht="4.95" customHeight="1" x14ac:dyDescent="0.3">
      <c r="A82" s="9"/>
      <c r="B82" s="9"/>
      <c r="C82" s="10"/>
      <c r="D82" s="10"/>
      <c r="E82" s="10"/>
      <c r="F82" s="8"/>
    </row>
    <row r="83" spans="1:6" s="4" customFormat="1" ht="13.2" customHeight="1" x14ac:dyDescent="0.3">
      <c r="A83" s="25" t="s">
        <v>37</v>
      </c>
      <c r="B83" s="25"/>
      <c r="C83" s="7">
        <f>C72+C74-C79+C81</f>
        <v>0</v>
      </c>
      <c r="D83" s="7">
        <f t="shared" ref="D83:E83" si="20">D72+D74-D79+D81</f>
        <v>167209480</v>
      </c>
      <c r="E83" s="7">
        <f t="shared" si="20"/>
        <v>167209480</v>
      </c>
      <c r="F83" s="8"/>
    </row>
    <row r="84" spans="1:6" s="4" customFormat="1" ht="4.95" customHeight="1" x14ac:dyDescent="0.3">
      <c r="A84" s="9"/>
      <c r="B84" s="9"/>
      <c r="C84" s="16"/>
      <c r="D84" s="16"/>
      <c r="E84" s="16"/>
      <c r="F84" s="8"/>
    </row>
    <row r="85" spans="1:6" s="4" customFormat="1" ht="25.2" customHeight="1" x14ac:dyDescent="0.3">
      <c r="A85" s="26" t="s">
        <v>38</v>
      </c>
      <c r="B85" s="26"/>
      <c r="C85" s="14">
        <f>C83-C74</f>
        <v>0</v>
      </c>
      <c r="D85" s="14">
        <f t="shared" ref="D85:E85" si="21">D83-D74</f>
        <v>167209480</v>
      </c>
      <c r="E85" s="14">
        <f t="shared" si="21"/>
        <v>167209480</v>
      </c>
      <c r="F85" s="8"/>
    </row>
    <row r="86" spans="1:6" s="4" customFormat="1" ht="4.95" customHeight="1" x14ac:dyDescent="0.3">
      <c r="A86" s="21"/>
      <c r="B86" s="21"/>
      <c r="C86" s="22"/>
      <c r="D86" s="22"/>
      <c r="E86" s="22"/>
    </row>
  </sheetData>
  <sheetProtection selectLockedCells="1"/>
  <mergeCells count="43">
    <mergeCell ref="A1:E1"/>
    <mergeCell ref="A2:E2"/>
    <mergeCell ref="A3:E3"/>
    <mergeCell ref="A4:E4"/>
    <mergeCell ref="A6:B8"/>
    <mergeCell ref="C6:C8"/>
    <mergeCell ref="D6:D8"/>
    <mergeCell ref="E6:E8"/>
    <mergeCell ref="E42:E44"/>
    <mergeCell ref="A45:B45"/>
    <mergeCell ref="A10:B10"/>
    <mergeCell ref="A16:B16"/>
    <mergeCell ref="A21:B21"/>
    <mergeCell ref="A26:B26"/>
    <mergeCell ref="A28:B28"/>
    <mergeCell ref="C32:C34"/>
    <mergeCell ref="D32:D34"/>
    <mergeCell ref="E32:E34"/>
    <mergeCell ref="A35:B35"/>
    <mergeCell ref="A42:B44"/>
    <mergeCell ref="C42:C44"/>
    <mergeCell ref="A40:B40"/>
    <mergeCell ref="A70:B70"/>
    <mergeCell ref="A60:B60"/>
    <mergeCell ref="A30:B30"/>
    <mergeCell ref="A32:B34"/>
    <mergeCell ref="D42:D44"/>
    <mergeCell ref="A83:B83"/>
    <mergeCell ref="A85:B85"/>
    <mergeCell ref="E57:E59"/>
    <mergeCell ref="A50:B50"/>
    <mergeCell ref="A74:B74"/>
    <mergeCell ref="A79:B79"/>
    <mergeCell ref="A81:B81"/>
    <mergeCell ref="A72:B72"/>
    <mergeCell ref="A55:B55"/>
    <mergeCell ref="A57:B59"/>
    <mergeCell ref="C57:C59"/>
    <mergeCell ref="D57:D59"/>
    <mergeCell ref="A61:B61"/>
    <mergeCell ref="A64:B64"/>
    <mergeCell ref="A66:B66"/>
    <mergeCell ref="A68:B68"/>
  </mergeCells>
  <pageMargins left="0.39370078740157483" right="0.39370078740157483" top="0.19685039370078741" bottom="0.39370078740157483" header="0" footer="0"/>
  <pageSetup scale="70" orientation="portrait" r:id="rId1"/>
  <ignoredErrors>
    <ignoredError sqref="E19 E37:E38 E49:E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Formato4</vt:lpstr>
      <vt:lpstr>Formato4!Área_de_impresión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dcterms:created xsi:type="dcterms:W3CDTF">2017-05-24T18:38:36Z</dcterms:created>
  <dcterms:modified xsi:type="dcterms:W3CDTF">2020-01-14T23:25:18Z</dcterms:modified>
</cp:coreProperties>
</file>